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8795" windowHeight="9210" tabRatio="594"/>
  </bookViews>
  <sheets>
    <sheet name="3ºtrim.15" sheetId="4" r:id="rId1"/>
  </sheets>
  <calcPr calcId="125725"/>
</workbook>
</file>

<file path=xl/calcChain.xml><?xml version="1.0" encoding="utf-8"?>
<calcChain xmlns="http://schemas.openxmlformats.org/spreadsheetml/2006/main">
  <c r="J29" i="4"/>
  <c r="J28"/>
  <c r="J22"/>
  <c r="J19"/>
  <c r="J12"/>
  <c r="L33"/>
  <c r="G33"/>
  <c r="J11"/>
  <c r="K11" s="1"/>
  <c r="J13"/>
  <c r="J14"/>
  <c r="K14" s="1"/>
  <c r="J15"/>
  <c r="J16"/>
  <c r="K16" s="1"/>
  <c r="J17"/>
  <c r="J18"/>
  <c r="K18" s="1"/>
  <c r="J20"/>
  <c r="K20" s="1"/>
  <c r="J21"/>
  <c r="J23"/>
  <c r="K23" s="1"/>
  <c r="J25"/>
  <c r="K25" s="1"/>
  <c r="J26"/>
  <c r="K26" s="1"/>
  <c r="J27"/>
  <c r="J31"/>
  <c r="K31" s="1"/>
  <c r="J32"/>
  <c r="K32" s="1"/>
  <c r="J10"/>
  <c r="K10" s="1"/>
  <c r="K12"/>
  <c r="K19"/>
  <c r="K22"/>
  <c r="K28"/>
  <c r="K29"/>
  <c r="J30" l="1"/>
  <c r="K30" s="1"/>
  <c r="K27"/>
  <c r="J24"/>
  <c r="K24" s="1"/>
  <c r="K21"/>
  <c r="K17"/>
  <c r="K15"/>
  <c r="K13"/>
  <c r="J9" l="1"/>
  <c r="J33" s="1"/>
  <c r="K9" l="1"/>
  <c r="K33" s="1"/>
</calcChain>
</file>

<file path=xl/sharedStrings.xml><?xml version="1.0" encoding="utf-8"?>
<sst xmlns="http://schemas.openxmlformats.org/spreadsheetml/2006/main" count="38" uniqueCount="38">
  <si>
    <t>BNA RTAS GRALES 354809/29</t>
  </si>
  <si>
    <t>BNA C.C. FDOS EXTRAPRES. 354.824/32</t>
  </si>
  <si>
    <t>B.N.A. FONDO ANTICICLICO N°147.019</t>
  </si>
  <si>
    <t>BANCO NACION C.AHORROS AEROESTACION</t>
  </si>
  <si>
    <t>BCO. NACION ARG.CAJA AHORRO I.P.V.</t>
  </si>
  <si>
    <t>BCO. NAC. ARG. RECAUDAD. V. ATUEL</t>
  </si>
  <si>
    <t>BANCO NACION ARG.REC.REAL DEL PADRE</t>
  </si>
  <si>
    <t>BCO.NAC.ARG.FONDO FEDERAL SOLIDARIO</t>
  </si>
  <si>
    <t>BCO.NAC.ARG.PLAN NACER 4850068534</t>
  </si>
  <si>
    <t>BCO.NAC.ARG.PLAZO FIJO</t>
  </si>
  <si>
    <t>B.NAC FONDOS DESCENTRALIZADO 710/63</t>
  </si>
  <si>
    <t>B.N.A.CENTROS DE SALUD</t>
  </si>
  <si>
    <t>BNA C.C. JARD.MAT. 48.500.525/73</t>
  </si>
  <si>
    <t>BCO.NAC.ARG.PROG.JOVEN 48500.703/63</t>
  </si>
  <si>
    <t>BCO PATAGONIA PLAZO FIJO</t>
  </si>
  <si>
    <t>BCO. CREDICOOP. PLAZO FIJO</t>
  </si>
  <si>
    <t>BANCO SUPERVIELLE CTA. CTE.</t>
  </si>
  <si>
    <t>BANCO SUPERVIELLE PLAZO FIJO</t>
  </si>
  <si>
    <t>BCO. HIPOTECARIO PLAZO FIJO</t>
  </si>
  <si>
    <t>BCO FRANCES PLAZO FIJO</t>
  </si>
  <si>
    <t>BANCO MACRO CTA.CTE. RECAUDADORA</t>
  </si>
  <si>
    <t>BANCO MACRO PLAZO FIJO</t>
  </si>
  <si>
    <t xml:space="preserve"> </t>
  </si>
  <si>
    <t>Artículo 34 inciso H</t>
  </si>
  <si>
    <t>Resumen de Saldos Bancarios</t>
  </si>
  <si>
    <t>CUENTA</t>
  </si>
  <si>
    <t xml:space="preserve">           DESCRIPCION</t>
  </si>
  <si>
    <t>1º Trimestre</t>
  </si>
  <si>
    <t>3º Trimestre</t>
  </si>
  <si>
    <t>Movimiento trimestral</t>
  </si>
  <si>
    <t>2ºTrimestre</t>
  </si>
  <si>
    <t>4º Trimestre</t>
  </si>
  <si>
    <t xml:space="preserve">T  O  T  A  L  E  S  </t>
  </si>
  <si>
    <t>BCO. NAC. ARG. PROG. MEJOR. ISLA RIO DIAMANTE</t>
  </si>
  <si>
    <t>BCO.NAC.DIREC.FLIA. COMUN. Y DD.HH. 4850101530</t>
  </si>
  <si>
    <t>Saldo al inicio 31/12/18</t>
  </si>
  <si>
    <t>ANEXO 30 MUNICIPALIDAD DE SAN RAFAEL- EJERCICIO 2019- 3º TRIMESTRE</t>
  </si>
  <si>
    <t>Saldo al cierre: 30/09/19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</si>
</sst>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/>
    <xf numFmtId="4" fontId="0" fillId="0" borderId="0" xfId="0" applyNumberFormat="1"/>
    <xf numFmtId="0" fontId="1" fillId="0" borderId="0" xfId="0" applyFont="1"/>
    <xf numFmtId="4" fontId="0" fillId="0" borderId="1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4" fontId="0" fillId="0" borderId="5" xfId="0" applyNumberFormat="1" applyBorder="1"/>
    <xf numFmtId="0" fontId="2" fillId="0" borderId="0" xfId="0" applyFont="1"/>
    <xf numFmtId="4" fontId="1" fillId="0" borderId="0" xfId="0" applyNumberFormat="1" applyFont="1"/>
    <xf numFmtId="4" fontId="4" fillId="0" borderId="6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0" fontId="5" fillId="0" borderId="0" xfId="0" applyFont="1"/>
    <xf numFmtId="2" fontId="0" fillId="0" borderId="0" xfId="0" applyNumberFormat="1"/>
    <xf numFmtId="2" fontId="1" fillId="0" borderId="0" xfId="0" applyNumberFormat="1" applyFont="1"/>
    <xf numFmtId="2" fontId="4" fillId="0" borderId="12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0" fontId="1" fillId="0" borderId="12" xfId="0" applyFont="1" applyBorder="1"/>
    <xf numFmtId="2" fontId="5" fillId="0" borderId="0" xfId="0" applyNumberFormat="1" applyFont="1"/>
    <xf numFmtId="2" fontId="2" fillId="0" borderId="0" xfId="0" applyNumberFormat="1" applyFont="1"/>
    <xf numFmtId="4" fontId="4" fillId="0" borderId="12" xfId="0" applyNumberFormat="1" applyFont="1" applyBorder="1"/>
    <xf numFmtId="4" fontId="4" fillId="0" borderId="5" xfId="0" applyNumberFormat="1" applyFont="1" applyBorder="1"/>
    <xf numFmtId="0" fontId="3" fillId="0" borderId="0" xfId="0" applyFont="1" applyBorder="1"/>
    <xf numFmtId="0" fontId="3" fillId="0" borderId="0" xfId="0" applyFont="1"/>
    <xf numFmtId="4" fontId="0" fillId="0" borderId="12" xfId="0" applyNumberFormat="1" applyBorder="1"/>
    <xf numFmtId="2" fontId="0" fillId="0" borderId="4" xfId="0" applyNumberFormat="1" applyBorder="1"/>
    <xf numFmtId="4" fontId="0" fillId="0" borderId="6" xfId="0" applyNumberFormat="1" applyBorder="1"/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wrapText="1"/>
    </xf>
    <xf numFmtId="4" fontId="4" fillId="0" borderId="13" xfId="0" applyNumberFormat="1" applyFont="1" applyBorder="1" applyAlignment="1">
      <alignment horizontal="center" wrapText="1"/>
    </xf>
    <xf numFmtId="4" fontId="4" fillId="0" borderId="14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33"/>
  <sheetViews>
    <sheetView tabSelected="1" workbookViewId="0">
      <selection activeCell="L9" sqref="L9"/>
    </sheetView>
  </sheetViews>
  <sheetFormatPr baseColWidth="10" defaultRowHeight="12.75"/>
  <cols>
    <col min="1" max="1" width="5.28515625" customWidth="1"/>
    <col min="7" max="7" width="18.42578125" style="20" customWidth="1"/>
    <col min="8" max="8" width="18.42578125" customWidth="1"/>
    <col min="9" max="9" width="18.42578125" style="20" customWidth="1"/>
    <col min="10" max="10" width="18.42578125" customWidth="1"/>
    <col min="11" max="11" width="20.28515625" customWidth="1"/>
    <col min="12" max="12" width="20.85546875" customWidth="1"/>
  </cols>
  <sheetData>
    <row r="1" spans="2:12" ht="32.25" customHeight="1">
      <c r="B1" s="28" t="s">
        <v>36</v>
      </c>
      <c r="C1" s="19"/>
      <c r="D1" s="19"/>
      <c r="E1" s="19"/>
      <c r="F1" s="19"/>
      <c r="G1" s="25"/>
      <c r="H1" s="16"/>
      <c r="I1" s="21"/>
      <c r="J1" s="2"/>
      <c r="K1" s="2"/>
      <c r="L1" s="2"/>
    </row>
    <row r="2" spans="2:12" ht="32.25" customHeight="1">
      <c r="B2" s="29" t="s">
        <v>23</v>
      </c>
      <c r="C2" s="30"/>
      <c r="D2" s="15"/>
      <c r="E2" s="15"/>
      <c r="F2" s="15"/>
      <c r="G2" s="26"/>
      <c r="H2" s="2"/>
      <c r="K2" s="2"/>
      <c r="L2" s="2"/>
    </row>
    <row r="3" spans="2:12">
      <c r="B3" s="1" t="s">
        <v>22</v>
      </c>
      <c r="C3" s="3"/>
      <c r="D3" s="3"/>
      <c r="E3" s="3"/>
      <c r="F3" s="3"/>
      <c r="H3" s="2"/>
      <c r="J3" s="2"/>
      <c r="K3" s="2"/>
      <c r="L3" s="2"/>
    </row>
    <row r="4" spans="2:12">
      <c r="B4" s="1"/>
      <c r="C4" s="3"/>
      <c r="D4" s="3"/>
      <c r="E4" s="3"/>
      <c r="F4" s="3"/>
      <c r="H4" s="2"/>
      <c r="J4" s="2"/>
      <c r="K4" s="2"/>
      <c r="L4" s="2"/>
    </row>
    <row r="5" spans="2:12">
      <c r="B5" s="29" t="s">
        <v>24</v>
      </c>
      <c r="C5" s="30"/>
      <c r="D5" s="30"/>
      <c r="E5" s="3"/>
      <c r="F5" s="3"/>
      <c r="H5" s="2"/>
      <c r="J5" s="2"/>
      <c r="K5" s="2"/>
      <c r="L5" s="2"/>
    </row>
    <row r="6" spans="2:12" ht="12.75" customHeight="1">
      <c r="B6" s="39" t="s">
        <v>25</v>
      </c>
      <c r="C6" s="41" t="s">
        <v>26</v>
      </c>
      <c r="D6" s="42"/>
      <c r="E6" s="42"/>
      <c r="F6" s="43"/>
      <c r="G6" s="47" t="s">
        <v>35</v>
      </c>
      <c r="H6" s="49" t="s">
        <v>29</v>
      </c>
      <c r="I6" s="50"/>
      <c r="J6" s="50"/>
      <c r="K6" s="51"/>
      <c r="L6" s="37" t="s">
        <v>37</v>
      </c>
    </row>
    <row r="7" spans="2:12">
      <c r="B7" s="40"/>
      <c r="C7" s="44"/>
      <c r="D7" s="45"/>
      <c r="E7" s="45"/>
      <c r="F7" s="46"/>
      <c r="G7" s="48"/>
      <c r="H7" s="18" t="s">
        <v>27</v>
      </c>
      <c r="I7" s="22" t="s">
        <v>30</v>
      </c>
      <c r="J7" s="17" t="s">
        <v>28</v>
      </c>
      <c r="K7" s="17" t="s">
        <v>31</v>
      </c>
      <c r="L7" s="38"/>
    </row>
    <row r="8" spans="2:12" ht="20.100000000000001" customHeight="1">
      <c r="B8" s="8"/>
      <c r="C8" s="5"/>
      <c r="D8" s="6"/>
      <c r="E8" s="6"/>
      <c r="F8" s="7"/>
      <c r="G8" s="23"/>
      <c r="H8" s="4"/>
      <c r="I8" s="32"/>
      <c r="J8" s="4"/>
      <c r="K8" s="4"/>
      <c r="L8" s="4"/>
    </row>
    <row r="9" spans="2:12" ht="20.100000000000001" customHeight="1">
      <c r="B9" s="9">
        <v>12010000</v>
      </c>
      <c r="C9" s="11" t="s">
        <v>0</v>
      </c>
      <c r="D9" s="1"/>
      <c r="E9" s="1"/>
      <c r="F9" s="12"/>
      <c r="G9" s="14">
        <v>0</v>
      </c>
      <c r="H9" s="14">
        <v>-18080091.379999999</v>
      </c>
      <c r="I9" s="2">
        <v>7900962.5999999996</v>
      </c>
      <c r="J9" s="14">
        <f>L9-G9-H9-I9</f>
        <v>-1562783</v>
      </c>
      <c r="K9" s="14">
        <f>L9-G9-H9-I9-J9</f>
        <v>0</v>
      </c>
      <c r="L9" s="14">
        <v>-11741911.779999999</v>
      </c>
    </row>
    <row r="10" spans="2:12" ht="20.100000000000001" customHeight="1">
      <c r="B10" s="9">
        <v>12010100</v>
      </c>
      <c r="C10" s="11" t="s">
        <v>1</v>
      </c>
      <c r="D10" s="1"/>
      <c r="E10" s="1"/>
      <c r="F10" s="12"/>
      <c r="G10" s="14">
        <v>0</v>
      </c>
      <c r="H10" s="14">
        <v>4665253.38</v>
      </c>
      <c r="I10" s="2">
        <v>-4336406.9000000004</v>
      </c>
      <c r="J10" s="14">
        <f t="shared" ref="J10:J32" si="0">L10-G10-H10-I10</f>
        <v>1170110.0200000005</v>
      </c>
      <c r="K10" s="14">
        <f t="shared" ref="K10:K32" si="1">L10-G10-H10-I10-J10</f>
        <v>0</v>
      </c>
      <c r="L10" s="14">
        <v>1498956.5</v>
      </c>
    </row>
    <row r="11" spans="2:12" ht="20.100000000000001" customHeight="1">
      <c r="B11" s="9">
        <v>12010500</v>
      </c>
      <c r="C11" s="11" t="s">
        <v>2</v>
      </c>
      <c r="D11" s="1"/>
      <c r="E11" s="1"/>
      <c r="F11" s="12"/>
      <c r="G11" s="14">
        <v>0</v>
      </c>
      <c r="H11" s="14">
        <v>-748.8</v>
      </c>
      <c r="I11" s="2">
        <v>43931.39</v>
      </c>
      <c r="J11" s="14">
        <f t="shared" si="0"/>
        <v>-43182.59</v>
      </c>
      <c r="K11" s="14">
        <f t="shared" si="1"/>
        <v>0</v>
      </c>
      <c r="L11" s="14">
        <v>0</v>
      </c>
    </row>
    <row r="12" spans="2:12" ht="20.100000000000001" customHeight="1">
      <c r="B12" s="9">
        <v>12011000</v>
      </c>
      <c r="C12" s="11" t="s">
        <v>3</v>
      </c>
      <c r="D12" s="1"/>
      <c r="E12" s="1"/>
      <c r="F12" s="12"/>
      <c r="G12" s="14">
        <v>0</v>
      </c>
      <c r="H12" s="14">
        <v>0</v>
      </c>
      <c r="I12" s="2">
        <v>0</v>
      </c>
      <c r="J12" s="14">
        <f t="shared" si="0"/>
        <v>0</v>
      </c>
      <c r="K12" s="14">
        <f t="shared" si="1"/>
        <v>0</v>
      </c>
      <c r="L12" s="14">
        <v>0</v>
      </c>
    </row>
    <row r="13" spans="2:12" ht="20.100000000000001" customHeight="1">
      <c r="B13" s="9">
        <v>12011100</v>
      </c>
      <c r="C13" s="11" t="s">
        <v>4</v>
      </c>
      <c r="D13" s="1"/>
      <c r="E13" s="1"/>
      <c r="F13" s="12"/>
      <c r="G13" s="14">
        <v>0</v>
      </c>
      <c r="H13" s="14">
        <v>12751.2</v>
      </c>
      <c r="I13" s="2">
        <v>1114285.8400000001</v>
      </c>
      <c r="J13" s="14">
        <f t="shared" si="0"/>
        <v>-1048.3200000000652</v>
      </c>
      <c r="K13" s="14">
        <f t="shared" si="1"/>
        <v>0</v>
      </c>
      <c r="L13" s="14">
        <v>1125988.72</v>
      </c>
    </row>
    <row r="14" spans="2:12" ht="20.100000000000001" customHeight="1">
      <c r="B14" s="9">
        <v>12011200</v>
      </c>
      <c r="C14" s="11" t="s">
        <v>5</v>
      </c>
      <c r="D14" s="1"/>
      <c r="E14" s="1"/>
      <c r="F14" s="12"/>
      <c r="G14" s="14">
        <v>0</v>
      </c>
      <c r="H14" s="14">
        <v>-1378.5</v>
      </c>
      <c r="I14" s="2">
        <v>3512.97</v>
      </c>
      <c r="J14" s="14">
        <f t="shared" si="0"/>
        <v>0</v>
      </c>
      <c r="K14" s="14">
        <f t="shared" si="1"/>
        <v>0</v>
      </c>
      <c r="L14" s="14">
        <v>2134.4699999999998</v>
      </c>
    </row>
    <row r="15" spans="2:12" ht="20.100000000000001" customHeight="1">
      <c r="B15" s="9">
        <v>12011500</v>
      </c>
      <c r="C15" s="11" t="s">
        <v>6</v>
      </c>
      <c r="D15" s="1"/>
      <c r="E15" s="1"/>
      <c r="F15" s="12"/>
      <c r="G15" s="14">
        <v>0</v>
      </c>
      <c r="H15" s="14">
        <v>2556.6999999999998</v>
      </c>
      <c r="I15" s="2">
        <v>90330.5</v>
      </c>
      <c r="J15" s="14">
        <f t="shared" si="0"/>
        <v>99500</v>
      </c>
      <c r="K15" s="14">
        <f t="shared" si="1"/>
        <v>0</v>
      </c>
      <c r="L15" s="14">
        <v>192387.20000000001</v>
      </c>
    </row>
    <row r="16" spans="2:12" ht="20.100000000000001" customHeight="1">
      <c r="B16" s="9">
        <v>12011600</v>
      </c>
      <c r="C16" s="11" t="s">
        <v>7</v>
      </c>
      <c r="D16" s="1"/>
      <c r="E16" s="1"/>
      <c r="F16" s="12"/>
      <c r="G16" s="14">
        <v>0</v>
      </c>
      <c r="H16" s="14">
        <v>0</v>
      </c>
      <c r="I16" s="2">
        <v>0</v>
      </c>
      <c r="J16" s="14">
        <f t="shared" si="0"/>
        <v>0</v>
      </c>
      <c r="K16" s="14">
        <f t="shared" si="1"/>
        <v>0</v>
      </c>
      <c r="L16" s="14">
        <v>0</v>
      </c>
    </row>
    <row r="17" spans="2:12" ht="20.100000000000001" customHeight="1">
      <c r="B17" s="9">
        <v>12011700</v>
      </c>
      <c r="C17" s="11" t="s">
        <v>8</v>
      </c>
      <c r="D17" s="1"/>
      <c r="E17" s="1"/>
      <c r="F17" s="12"/>
      <c r="G17" s="14">
        <v>0</v>
      </c>
      <c r="H17" s="14">
        <v>974152.55</v>
      </c>
      <c r="I17" s="2">
        <v>440413.72</v>
      </c>
      <c r="J17" s="14">
        <f t="shared" si="0"/>
        <v>3528851.8100000005</v>
      </c>
      <c r="K17" s="14">
        <f t="shared" si="1"/>
        <v>0</v>
      </c>
      <c r="L17" s="14">
        <v>4943418.08</v>
      </c>
    </row>
    <row r="18" spans="2:12" ht="20.100000000000001" customHeight="1">
      <c r="B18" s="9">
        <v>12011800</v>
      </c>
      <c r="C18" s="11" t="s">
        <v>9</v>
      </c>
      <c r="D18" s="1"/>
      <c r="E18" s="1"/>
      <c r="F18" s="12"/>
      <c r="G18" s="14">
        <v>0</v>
      </c>
      <c r="H18" s="14">
        <v>35607132.060000002</v>
      </c>
      <c r="I18" s="2">
        <v>-20694209.980000004</v>
      </c>
      <c r="J18" s="14">
        <f t="shared" si="0"/>
        <v>2540337.1500000022</v>
      </c>
      <c r="K18" s="14">
        <f t="shared" si="1"/>
        <v>0</v>
      </c>
      <c r="L18" s="14">
        <v>17453259.23</v>
      </c>
    </row>
    <row r="19" spans="2:12" ht="20.100000000000001" customHeight="1">
      <c r="B19" s="9">
        <v>12011900</v>
      </c>
      <c r="C19" s="11" t="s">
        <v>10</v>
      </c>
      <c r="D19" s="1"/>
      <c r="E19" s="1"/>
      <c r="F19" s="12"/>
      <c r="G19" s="14">
        <v>0</v>
      </c>
      <c r="H19" s="14">
        <v>0</v>
      </c>
      <c r="I19" s="2">
        <v>0</v>
      </c>
      <c r="J19" s="14">
        <f t="shared" si="0"/>
        <v>0</v>
      </c>
      <c r="K19" s="14">
        <f t="shared" si="1"/>
        <v>0</v>
      </c>
      <c r="L19" s="14">
        <v>0</v>
      </c>
    </row>
    <row r="20" spans="2:12" ht="20.100000000000001" customHeight="1">
      <c r="B20" s="9">
        <v>12012000</v>
      </c>
      <c r="C20" s="11" t="s">
        <v>11</v>
      </c>
      <c r="D20" s="1"/>
      <c r="E20" s="1"/>
      <c r="F20" s="12"/>
      <c r="G20" s="14">
        <v>0</v>
      </c>
      <c r="H20" s="14">
        <v>2108221.7999999998</v>
      </c>
      <c r="I20" s="2">
        <v>-2311879.9499999997</v>
      </c>
      <c r="J20" s="14">
        <f t="shared" si="0"/>
        <v>1290113.75</v>
      </c>
      <c r="K20" s="14">
        <f t="shared" si="1"/>
        <v>0</v>
      </c>
      <c r="L20" s="14">
        <v>1086455.6000000001</v>
      </c>
    </row>
    <row r="21" spans="2:12" ht="20.100000000000001" customHeight="1">
      <c r="B21" s="9">
        <v>12012400</v>
      </c>
      <c r="C21" s="11" t="s">
        <v>12</v>
      </c>
      <c r="D21" s="1"/>
      <c r="E21" s="1"/>
      <c r="F21" s="12"/>
      <c r="G21" s="14">
        <v>0</v>
      </c>
      <c r="H21" s="14">
        <v>355021.76</v>
      </c>
      <c r="I21" s="2">
        <v>-194830.23</v>
      </c>
      <c r="J21" s="14">
        <f t="shared" si="0"/>
        <v>13673.149999999994</v>
      </c>
      <c r="K21" s="14">
        <f t="shared" si="1"/>
        <v>0</v>
      </c>
      <c r="L21" s="14">
        <v>173864.68</v>
      </c>
    </row>
    <row r="22" spans="2:12" ht="20.100000000000001" customHeight="1">
      <c r="B22" s="9">
        <v>12012500</v>
      </c>
      <c r="C22" s="11" t="s">
        <v>13</v>
      </c>
      <c r="D22" s="1"/>
      <c r="E22" s="1"/>
      <c r="F22" s="12"/>
      <c r="G22" s="14">
        <v>0</v>
      </c>
      <c r="H22" s="14">
        <v>0</v>
      </c>
      <c r="I22" s="2">
        <v>48407.89</v>
      </c>
      <c r="J22" s="14">
        <f t="shared" si="0"/>
        <v>0</v>
      </c>
      <c r="K22" s="14">
        <f t="shared" si="1"/>
        <v>0</v>
      </c>
      <c r="L22" s="14">
        <v>48407.89</v>
      </c>
    </row>
    <row r="23" spans="2:12" ht="20.100000000000001" customHeight="1">
      <c r="B23" s="9">
        <v>12012600</v>
      </c>
      <c r="C23" s="11" t="s">
        <v>33</v>
      </c>
      <c r="D23" s="1"/>
      <c r="E23" s="1"/>
      <c r="F23" s="12"/>
      <c r="G23" s="14">
        <v>0</v>
      </c>
      <c r="H23" s="14">
        <v>7472358.6799999997</v>
      </c>
      <c r="I23" s="2">
        <v>32065826.82</v>
      </c>
      <c r="J23" s="14">
        <f t="shared" si="0"/>
        <v>-29355691.84</v>
      </c>
      <c r="K23" s="14">
        <f t="shared" si="1"/>
        <v>0</v>
      </c>
      <c r="L23" s="14">
        <v>10182493.66</v>
      </c>
    </row>
    <row r="24" spans="2:12" ht="20.100000000000001" customHeight="1">
      <c r="B24" s="9">
        <v>12013000</v>
      </c>
      <c r="C24" s="11" t="s">
        <v>14</v>
      </c>
      <c r="D24" s="1"/>
      <c r="E24" s="1"/>
      <c r="F24" s="12"/>
      <c r="G24" s="14">
        <v>0</v>
      </c>
      <c r="H24" s="14">
        <v>-61035551.350000001</v>
      </c>
      <c r="I24" s="2">
        <v>61005326.410000004</v>
      </c>
      <c r="J24" s="14">
        <f t="shared" si="0"/>
        <v>30224.939999997616</v>
      </c>
      <c r="K24" s="14">
        <f t="shared" si="1"/>
        <v>0</v>
      </c>
      <c r="L24" s="14">
        <v>0</v>
      </c>
    </row>
    <row r="25" spans="2:12" ht="20.100000000000001" customHeight="1">
      <c r="B25" s="9">
        <v>12013500</v>
      </c>
      <c r="C25" s="11" t="s">
        <v>15</v>
      </c>
      <c r="D25" s="1"/>
      <c r="E25" s="1"/>
      <c r="F25" s="12"/>
      <c r="G25" s="14">
        <v>0</v>
      </c>
      <c r="H25" s="14">
        <v>17459532.140000001</v>
      </c>
      <c r="I25" s="2">
        <v>82629344.420000002</v>
      </c>
      <c r="J25" s="14">
        <f t="shared" si="0"/>
        <v>-34812171.480000004</v>
      </c>
      <c r="K25" s="14">
        <f t="shared" si="1"/>
        <v>0</v>
      </c>
      <c r="L25" s="14">
        <v>65276705.079999998</v>
      </c>
    </row>
    <row r="26" spans="2:12" ht="20.100000000000001" customHeight="1">
      <c r="B26" s="9">
        <v>12014100</v>
      </c>
      <c r="C26" s="11" t="s">
        <v>16</v>
      </c>
      <c r="D26" s="1"/>
      <c r="E26" s="1"/>
      <c r="F26" s="12"/>
      <c r="G26" s="14">
        <v>0</v>
      </c>
      <c r="H26" s="14">
        <v>482683.97</v>
      </c>
      <c r="I26" s="2">
        <v>105115.60999999999</v>
      </c>
      <c r="J26" s="14">
        <f t="shared" si="0"/>
        <v>48567.95000000007</v>
      </c>
      <c r="K26" s="14">
        <f t="shared" si="1"/>
        <v>0</v>
      </c>
      <c r="L26" s="14">
        <v>636367.53</v>
      </c>
    </row>
    <row r="27" spans="2:12" ht="20.100000000000001" customHeight="1">
      <c r="B27" s="9">
        <v>12014200</v>
      </c>
      <c r="C27" s="11" t="s">
        <v>17</v>
      </c>
      <c r="D27" s="1"/>
      <c r="E27" s="1"/>
      <c r="F27" s="12"/>
      <c r="G27" s="14">
        <v>0</v>
      </c>
      <c r="H27" s="14">
        <v>0</v>
      </c>
      <c r="I27" s="2">
        <v>0.03</v>
      </c>
      <c r="J27" s="14">
        <f t="shared" si="0"/>
        <v>0</v>
      </c>
      <c r="K27" s="14">
        <f t="shared" si="1"/>
        <v>0</v>
      </c>
      <c r="L27" s="14">
        <v>0.03</v>
      </c>
    </row>
    <row r="28" spans="2:12" ht="20.100000000000001" customHeight="1">
      <c r="B28" s="9">
        <v>12014500</v>
      </c>
      <c r="C28" s="11" t="s">
        <v>18</v>
      </c>
      <c r="D28" s="1"/>
      <c r="E28" s="1"/>
      <c r="F28" s="12"/>
      <c r="G28" s="14">
        <v>0</v>
      </c>
      <c r="H28" s="14">
        <v>15000000</v>
      </c>
      <c r="I28" s="2">
        <v>-9347345.6600000001</v>
      </c>
      <c r="J28" s="14">
        <f t="shared" si="0"/>
        <v>-5652654.3399999999</v>
      </c>
      <c r="K28" s="14">
        <f t="shared" si="1"/>
        <v>0</v>
      </c>
      <c r="L28" s="14">
        <v>0</v>
      </c>
    </row>
    <row r="29" spans="2:12" ht="20.100000000000001" customHeight="1">
      <c r="B29" s="9">
        <v>12015000</v>
      </c>
      <c r="C29" s="11" t="s">
        <v>19</v>
      </c>
      <c r="D29" s="1"/>
      <c r="E29" s="1"/>
      <c r="F29" s="12"/>
      <c r="G29" s="14">
        <v>0</v>
      </c>
      <c r="H29" s="14">
        <v>0</v>
      </c>
      <c r="I29" s="2">
        <v>0</v>
      </c>
      <c r="J29" s="14">
        <f t="shared" si="0"/>
        <v>0</v>
      </c>
      <c r="K29" s="14">
        <f t="shared" si="1"/>
        <v>0</v>
      </c>
      <c r="L29" s="14">
        <v>0</v>
      </c>
    </row>
    <row r="30" spans="2:12" ht="20.100000000000001" customHeight="1">
      <c r="B30" s="9">
        <v>12017100</v>
      </c>
      <c r="C30" s="11" t="s">
        <v>20</v>
      </c>
      <c r="D30" s="1"/>
      <c r="E30" s="1"/>
      <c r="F30" s="12"/>
      <c r="G30" s="14">
        <v>0</v>
      </c>
      <c r="H30" s="14">
        <v>641682.03</v>
      </c>
      <c r="I30" s="2">
        <v>-133756.61000000004</v>
      </c>
      <c r="J30" s="14">
        <f t="shared" si="0"/>
        <v>575555.20000000019</v>
      </c>
      <c r="K30" s="14">
        <f t="shared" si="1"/>
        <v>0</v>
      </c>
      <c r="L30" s="14">
        <v>1083480.6200000001</v>
      </c>
    </row>
    <row r="31" spans="2:12" ht="20.100000000000001" customHeight="1">
      <c r="B31" s="10">
        <v>12017200</v>
      </c>
      <c r="C31" s="11" t="s">
        <v>21</v>
      </c>
      <c r="D31" s="1"/>
      <c r="E31" s="1"/>
      <c r="F31" s="12"/>
      <c r="G31" s="14">
        <v>0</v>
      </c>
      <c r="H31" s="14">
        <v>1618247.74</v>
      </c>
      <c r="I31" s="2">
        <v>54967024.339999996</v>
      </c>
      <c r="J31" s="14">
        <f t="shared" si="0"/>
        <v>-56685272.079999998</v>
      </c>
      <c r="K31" s="14">
        <f t="shared" si="1"/>
        <v>0</v>
      </c>
      <c r="L31" s="14">
        <v>-100000</v>
      </c>
    </row>
    <row r="32" spans="2:12" ht="20.100000000000001" customHeight="1">
      <c r="B32" s="10">
        <v>12017300</v>
      </c>
      <c r="C32" s="11" t="s">
        <v>34</v>
      </c>
      <c r="D32" s="1"/>
      <c r="E32" s="1"/>
      <c r="F32" s="13"/>
      <c r="G32" s="14">
        <v>0</v>
      </c>
      <c r="H32" s="33">
        <v>3204000</v>
      </c>
      <c r="I32" s="2">
        <v>-2854172.7800000003</v>
      </c>
      <c r="J32" s="14">
        <f t="shared" si="0"/>
        <v>440670.08000000007</v>
      </c>
      <c r="K32" s="14">
        <f t="shared" si="1"/>
        <v>0</v>
      </c>
      <c r="L32" s="14">
        <v>790497.3</v>
      </c>
    </row>
    <row r="33" spans="2:12" ht="20.100000000000001" customHeight="1">
      <c r="B33" s="24"/>
      <c r="C33" s="34" t="s">
        <v>32</v>
      </c>
      <c r="D33" s="35"/>
      <c r="E33" s="35"/>
      <c r="F33" s="36"/>
      <c r="G33" s="27">
        <f t="shared" ref="G33" si="2">SUM(G9:G32)</f>
        <v>0</v>
      </c>
      <c r="H33" s="31">
        <v>10485823.980000004</v>
      </c>
      <c r="I33" s="31">
        <v>200541880.43000001</v>
      </c>
      <c r="J33" s="27">
        <f t="shared" ref="J33" si="3">SUM(J9:J32)</f>
        <v>-118375199.59999999</v>
      </c>
      <c r="K33" s="27">
        <f t="shared" ref="K33:L33" si="4">SUM(K9:K32)</f>
        <v>0</v>
      </c>
      <c r="L33" s="27">
        <f t="shared" si="4"/>
        <v>92652504.810000002</v>
      </c>
    </row>
  </sheetData>
  <mergeCells count="6">
    <mergeCell ref="C33:F33"/>
    <mergeCell ref="L6:L7"/>
    <mergeCell ref="B6:B7"/>
    <mergeCell ref="C6:F7"/>
    <mergeCell ref="G6:G7"/>
    <mergeCell ref="H6:K6"/>
  </mergeCells>
  <phoneticPr fontId="0" type="noConversion"/>
  <pageMargins left="0.74803149606299213" right="0.74803149606299213" top="0.98425196850393704" bottom="0.98425196850393704" header="0" footer="0"/>
  <pageSetup paperSize="9" scale="68" orientation="landscape" verticalDpi="0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3ºtrim.15</vt:lpstr>
    </vt:vector>
  </TitlesOfParts>
  <Company>Municipalidad de San Rafael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Teneduria de Libros</dc:creator>
  <cp:lastModifiedBy>esantos</cp:lastModifiedBy>
  <cp:lastPrinted>2019-08-27T17:47:12Z</cp:lastPrinted>
  <dcterms:created xsi:type="dcterms:W3CDTF">2014-09-29T13:53:55Z</dcterms:created>
  <dcterms:modified xsi:type="dcterms:W3CDTF">2019-11-27T15:16:04Z</dcterms:modified>
</cp:coreProperties>
</file>